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9465" yWindow="1080" windowWidth="25320" windowHeight="15870" tabRatio="500"/>
  </bookViews>
  <sheets>
    <sheet name="Sheet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/>
  <c r="D11"/>
  <c r="G11"/>
  <c r="I11"/>
  <c r="J11"/>
  <c r="D10"/>
  <c r="G10"/>
  <c r="I10"/>
  <c r="J10"/>
  <c r="K10"/>
  <c r="D7"/>
  <c r="G7"/>
  <c r="I7"/>
  <c r="J7"/>
  <c r="D8"/>
  <c r="G8"/>
  <c r="I8"/>
  <c r="J8"/>
  <c r="K7"/>
  <c r="E8"/>
  <c r="E5"/>
  <c r="B11"/>
  <c r="B8"/>
  <c r="B5"/>
  <c r="D5"/>
  <c r="G5"/>
  <c r="I5"/>
  <c r="J5"/>
  <c r="D4"/>
  <c r="G4"/>
  <c r="I4"/>
  <c r="J4"/>
  <c r="K4"/>
  <c r="H5"/>
  <c r="H7"/>
  <c r="H8"/>
  <c r="H10"/>
  <c r="H11"/>
  <c r="H4"/>
</calcChain>
</file>

<file path=xl/sharedStrings.xml><?xml version="1.0" encoding="utf-8"?>
<sst xmlns="http://schemas.openxmlformats.org/spreadsheetml/2006/main" count="25" uniqueCount="22">
  <si>
    <t>Operational Cost Calculaor</t>
  </si>
  <si>
    <t>Efficiency</t>
  </si>
  <si>
    <t>Power In</t>
  </si>
  <si>
    <t>Transmitter Operation</t>
  </si>
  <si>
    <t>Cost / Day</t>
  </si>
  <si>
    <t>Daily Operating Cost</t>
  </si>
  <si>
    <t>Extended Operating Cost</t>
  </si>
  <si>
    <t>Month</t>
  </si>
  <si>
    <t>Year</t>
  </si>
  <si>
    <t>Multiple years</t>
  </si>
  <si>
    <t xml:space="preserve">Saving </t>
  </si>
  <si>
    <t>Group</t>
  </si>
  <si>
    <t>No.1</t>
  </si>
  <si>
    <t>No.2</t>
  </si>
  <si>
    <t>No.3</t>
  </si>
  <si>
    <t>Years of Expected Operation</t>
  </si>
  <si>
    <t>TPO</t>
  </si>
  <si>
    <t>Hours/Day</t>
  </si>
  <si>
    <t>Cost/kW-Hr</t>
  </si>
  <si>
    <t>Notes:</t>
  </si>
  <si>
    <t>These cost calculations do not consider other costs such as extra cooling in a building for a less efficient transmitter</t>
  </si>
  <si>
    <t>To make calculations insert the required data in the yellow cells as required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</si>
</sst>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&quot;$&quot;#,##0.00"/>
    <numFmt numFmtId="166" formatCode="&quot;$&quot;#,##0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8A0"/>
        <bgColor indexed="64"/>
      </patternFill>
    </fill>
    <fill>
      <patternFill patternType="solid">
        <fgColor rgb="FFD6FFD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5" fontId="0" fillId="0" borderId="0" xfId="0" applyNumberFormat="1" applyFill="1"/>
    <xf numFmtId="165" fontId="0" fillId="3" borderId="1" xfId="0" applyNumberFormat="1" applyFill="1" applyBorder="1"/>
    <xf numFmtId="165" fontId="0" fillId="0" borderId="1" xfId="0" applyNumberFormat="1" applyFill="1" applyBorder="1"/>
    <xf numFmtId="0" fontId="0" fillId="3" borderId="2" xfId="0" applyFill="1" applyBorder="1"/>
    <xf numFmtId="164" fontId="0" fillId="2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0" fontId="0" fillId="3" borderId="5" xfId="0" applyFill="1" applyBorder="1"/>
    <xf numFmtId="164" fontId="0" fillId="2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/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5" xfId="0" applyFill="1" applyBorder="1"/>
    <xf numFmtId="0" fontId="0" fillId="0" borderId="6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6" fontId="0" fillId="3" borderId="3" xfId="0" applyNumberFormat="1" applyFill="1" applyBorder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166" fontId="0" fillId="3" borderId="7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zoomScale="125" zoomScaleNormal="125" zoomScalePageLayoutView="125" workbookViewId="0">
      <selection activeCell="F17" sqref="F17"/>
    </sheetView>
  </sheetViews>
  <sheetFormatPr defaultColWidth="11" defaultRowHeight="15.75"/>
  <cols>
    <col min="2" max="2" width="10.875" style="3"/>
    <col min="3" max="3" width="10.875" style="1"/>
    <col min="4" max="4" width="10.875" style="3"/>
    <col min="5" max="5" width="10.875" style="4"/>
    <col min="6" max="7" width="10.875" style="1"/>
    <col min="8" max="9" width="10" style="1" customWidth="1"/>
    <col min="10" max="10" width="12.625" style="1" customWidth="1"/>
    <col min="11" max="11" width="12.5" customWidth="1"/>
  </cols>
  <sheetData>
    <row r="1" spans="1:11">
      <c r="B1" s="2" t="s">
        <v>0</v>
      </c>
      <c r="H1" s="6">
        <v>30</v>
      </c>
      <c r="I1" s="6">
        <v>365</v>
      </c>
      <c r="J1" s="5">
        <v>10</v>
      </c>
      <c r="K1" t="s">
        <v>15</v>
      </c>
    </row>
    <row r="2" spans="1:11">
      <c r="B2" s="62" t="s">
        <v>3</v>
      </c>
      <c r="C2" s="63"/>
      <c r="D2" s="64"/>
      <c r="E2" s="62" t="s">
        <v>5</v>
      </c>
      <c r="F2" s="63"/>
      <c r="G2" s="64"/>
      <c r="H2" s="62" t="s">
        <v>6</v>
      </c>
      <c r="I2" s="63"/>
      <c r="J2" s="64"/>
    </row>
    <row r="3" spans="1:11">
      <c r="A3" t="s">
        <v>11</v>
      </c>
      <c r="B3" s="37" t="s">
        <v>16</v>
      </c>
      <c r="C3" s="38" t="s">
        <v>1</v>
      </c>
      <c r="D3" s="39" t="s">
        <v>2</v>
      </c>
      <c r="E3" s="48" t="s">
        <v>18</v>
      </c>
      <c r="F3" s="38" t="s">
        <v>17</v>
      </c>
      <c r="G3" s="49" t="s">
        <v>4</v>
      </c>
      <c r="H3" s="54" t="s">
        <v>7</v>
      </c>
      <c r="I3" s="38" t="s">
        <v>8</v>
      </c>
      <c r="J3" s="49" t="s">
        <v>9</v>
      </c>
      <c r="K3" s="1" t="s">
        <v>10</v>
      </c>
    </row>
    <row r="4" spans="1:11">
      <c r="A4" s="11" t="s">
        <v>12</v>
      </c>
      <c r="B4" s="40">
        <v>5000</v>
      </c>
      <c r="C4" s="12">
        <v>0.7</v>
      </c>
      <c r="D4" s="41">
        <f>B4/C4</f>
        <v>7142.8571428571431</v>
      </c>
      <c r="E4" s="50">
        <v>0.15</v>
      </c>
      <c r="F4" s="13">
        <v>24</v>
      </c>
      <c r="G4" s="14">
        <f>D4*E4*F4/1000</f>
        <v>25.714285714285712</v>
      </c>
      <c r="H4" s="55">
        <f>G4*H$1</f>
        <v>771.42857142857133</v>
      </c>
      <c r="I4" s="28">
        <f>G4*I$1</f>
        <v>9385.7142857142844</v>
      </c>
      <c r="J4" s="29">
        <f>I4*J$1</f>
        <v>93857.142857142841</v>
      </c>
      <c r="K4" s="9">
        <f>ABS(J4-J5)</f>
        <v>40224.489795918402</v>
      </c>
    </row>
    <row r="5" spans="1:11">
      <c r="A5" s="15" t="s">
        <v>12</v>
      </c>
      <c r="B5" s="42">
        <f>B4</f>
        <v>5000</v>
      </c>
      <c r="C5" s="16">
        <v>0.49</v>
      </c>
      <c r="D5" s="43">
        <f t="shared" ref="D5:D11" si="0">B5/C5</f>
        <v>10204.081632653062</v>
      </c>
      <c r="E5" s="51">
        <f>E4</f>
        <v>0.15</v>
      </c>
      <c r="F5" s="17">
        <v>24</v>
      </c>
      <c r="G5" s="18">
        <f t="shared" ref="G5:G11" si="1">D5*E5*F5/1000</f>
        <v>36.734693877551024</v>
      </c>
      <c r="H5" s="56">
        <f t="shared" ref="H5:H11" si="2">G5*H$1</f>
        <v>1102.0408163265306</v>
      </c>
      <c r="I5" s="30">
        <f t="shared" ref="I5:I11" si="3">G5*I$1</f>
        <v>13408.163265306124</v>
      </c>
      <c r="J5" s="31">
        <f t="shared" ref="J5:J11" si="4">I5*J$1</f>
        <v>134081.63265306124</v>
      </c>
      <c r="K5" s="7"/>
    </row>
    <row r="6" spans="1:11" s="7" customFormat="1">
      <c r="A6" s="19"/>
      <c r="B6" s="44"/>
      <c r="C6" s="20"/>
      <c r="D6" s="45"/>
      <c r="E6" s="52"/>
      <c r="F6" s="21"/>
      <c r="G6" s="53"/>
      <c r="H6" s="57"/>
      <c r="I6" s="32"/>
      <c r="J6" s="58"/>
    </row>
    <row r="7" spans="1:11">
      <c r="A7" s="22" t="s">
        <v>13</v>
      </c>
      <c r="B7" s="40">
        <v>1000</v>
      </c>
      <c r="C7" s="12">
        <v>0.7</v>
      </c>
      <c r="D7" s="46">
        <f t="shared" si="0"/>
        <v>1428.5714285714287</v>
      </c>
      <c r="E7" s="50">
        <v>0.15</v>
      </c>
      <c r="F7" s="23">
        <v>24</v>
      </c>
      <c r="G7" s="24">
        <f t="shared" si="1"/>
        <v>5.1428571428571432</v>
      </c>
      <c r="H7" s="59">
        <f t="shared" si="2"/>
        <v>154.28571428571431</v>
      </c>
      <c r="I7" s="33">
        <f t="shared" si="3"/>
        <v>1877.1428571428573</v>
      </c>
      <c r="J7" s="34">
        <f t="shared" si="4"/>
        <v>18771.428571428572</v>
      </c>
      <c r="K7" s="10">
        <f>ABS(J7-J8)</f>
        <v>7508.5714285714275</v>
      </c>
    </row>
    <row r="8" spans="1:11">
      <c r="A8" s="25" t="s">
        <v>13</v>
      </c>
      <c r="B8" s="42">
        <f>B7</f>
        <v>1000</v>
      </c>
      <c r="C8" s="16">
        <v>0.5</v>
      </c>
      <c r="D8" s="47">
        <f t="shared" si="0"/>
        <v>2000</v>
      </c>
      <c r="E8" s="51">
        <f>E7</f>
        <v>0.15</v>
      </c>
      <c r="F8" s="26">
        <v>24</v>
      </c>
      <c r="G8" s="27">
        <f t="shared" si="1"/>
        <v>7.2</v>
      </c>
      <c r="H8" s="60">
        <f t="shared" si="2"/>
        <v>216</v>
      </c>
      <c r="I8" s="35">
        <f t="shared" si="3"/>
        <v>2628</v>
      </c>
      <c r="J8" s="36">
        <f t="shared" si="4"/>
        <v>26280</v>
      </c>
    </row>
    <row r="9" spans="1:11" s="7" customFormat="1">
      <c r="B9" s="44"/>
      <c r="C9" s="20"/>
      <c r="D9" s="45"/>
      <c r="E9" s="52"/>
      <c r="F9" s="21"/>
      <c r="G9" s="53"/>
      <c r="H9" s="57"/>
      <c r="I9" s="32"/>
      <c r="J9" s="58"/>
    </row>
    <row r="10" spans="1:11">
      <c r="A10" s="11" t="s">
        <v>14</v>
      </c>
      <c r="B10" s="40">
        <v>2000</v>
      </c>
      <c r="C10" s="12">
        <v>0.7</v>
      </c>
      <c r="D10" s="41">
        <f t="shared" si="0"/>
        <v>2857.1428571428573</v>
      </c>
      <c r="E10" s="50">
        <v>0.15</v>
      </c>
      <c r="F10" s="13">
        <v>24</v>
      </c>
      <c r="G10" s="14">
        <f t="shared" si="1"/>
        <v>10.285714285714286</v>
      </c>
      <c r="H10" s="55">
        <f t="shared" si="2"/>
        <v>308.57142857142861</v>
      </c>
      <c r="I10" s="28">
        <f t="shared" si="3"/>
        <v>3754.2857142857147</v>
      </c>
      <c r="J10" s="29">
        <f t="shared" si="4"/>
        <v>37542.857142857145</v>
      </c>
      <c r="K10" s="9">
        <f>ABS(J10-J11)</f>
        <v>15017.142857142855</v>
      </c>
    </row>
    <row r="11" spans="1:11">
      <c r="A11" s="15" t="s">
        <v>14</v>
      </c>
      <c r="B11" s="42">
        <f>B10</f>
        <v>2000</v>
      </c>
      <c r="C11" s="16">
        <v>0.5</v>
      </c>
      <c r="D11" s="43">
        <f t="shared" si="0"/>
        <v>4000</v>
      </c>
      <c r="E11" s="51">
        <f>E10</f>
        <v>0.15</v>
      </c>
      <c r="F11" s="17">
        <v>24</v>
      </c>
      <c r="G11" s="18">
        <f t="shared" si="1"/>
        <v>14.4</v>
      </c>
      <c r="H11" s="56">
        <f t="shared" si="2"/>
        <v>432</v>
      </c>
      <c r="I11" s="30">
        <f t="shared" si="3"/>
        <v>5256</v>
      </c>
      <c r="J11" s="31">
        <f t="shared" si="4"/>
        <v>52560</v>
      </c>
      <c r="K11" s="8"/>
    </row>
    <row r="13" spans="1:11">
      <c r="A13" s="61" t="s">
        <v>19</v>
      </c>
      <c r="B13" s="2" t="s">
        <v>21</v>
      </c>
    </row>
    <row r="14" spans="1:11">
      <c r="B14" s="2" t="s">
        <v>20</v>
      </c>
    </row>
  </sheetData>
  <mergeCells count="3">
    <mergeCell ref="B2:D2"/>
    <mergeCell ref="E2:G2"/>
    <mergeCell ref="H2:J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Spragg</dc:creator>
  <cp:lastModifiedBy>kkoselke</cp:lastModifiedBy>
  <dcterms:created xsi:type="dcterms:W3CDTF">2014-01-29T18:52:20Z</dcterms:created>
  <dcterms:modified xsi:type="dcterms:W3CDTF">2014-01-29T19:41:37Z</dcterms:modified>
</cp:coreProperties>
</file>